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wner\Documents\RARGames\StationMaster\Deck\"/>
    </mc:Choice>
  </mc:AlternateContent>
  <xr:revisionPtr revIDLastSave="0" documentId="13_ncr:1_{915CD63F-2491-4AB4-9140-7FB72B416AD0}" xr6:coauthVersionLast="47" xr6:coauthVersionMax="47" xr10:uidLastSave="{00000000-0000-0000-0000-000000000000}"/>
  <bookViews>
    <workbookView xWindow="-120" yWindow="-120" windowWidth="20730" windowHeight="11760" xr2:uid="{C30985AE-698A-4783-8631-E55CD368EC4D}"/>
  </bookViews>
  <sheets>
    <sheet name="Card List" sheetId="1" r:id="rId1"/>
    <sheet name="Legend"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8" i="1" l="1"/>
  <c r="S8" i="1"/>
  <c r="B9" i="1"/>
  <c r="S4" i="1"/>
  <c r="S6" i="1"/>
  <c r="B6" i="1"/>
  <c r="B7" i="1"/>
  <c r="B10" i="1"/>
  <c r="B11" i="1"/>
  <c r="B5" i="1"/>
  <c r="S10" i="1" l="1"/>
  <c r="S9" i="1"/>
  <c r="S5" i="1"/>
  <c r="S7" i="1" s="1"/>
  <c r="S11" i="1" l="1"/>
</calcChain>
</file>

<file path=xl/sharedStrings.xml><?xml version="1.0" encoding="utf-8"?>
<sst xmlns="http://schemas.openxmlformats.org/spreadsheetml/2006/main" count="453" uniqueCount="226">
  <si>
    <t>Card</t>
  </si>
  <si>
    <t>Number in Deck</t>
  </si>
  <si>
    <t>Whistle Post</t>
  </si>
  <si>
    <t>Note</t>
  </si>
  <si>
    <t>Initial placement to either side of Whistle Post</t>
  </si>
  <si>
    <t>Depot</t>
  </si>
  <si>
    <t>Station</t>
  </si>
  <si>
    <t>Terminal</t>
  </si>
  <si>
    <t>Waiting area</t>
  </si>
  <si>
    <t>Hotel</t>
  </si>
  <si>
    <t>Straight track</t>
  </si>
  <si>
    <t>Adjacent to Depot, Station, Terminal</t>
  </si>
  <si>
    <t>Restaurant</t>
  </si>
  <si>
    <t>Freight house</t>
  </si>
  <si>
    <t>Truck dock</t>
  </si>
  <si>
    <t>Placed adjecent to any Freight House, Packing sheds or Grocer's Warehouse</t>
  </si>
  <si>
    <t>Railroad Express Agency</t>
  </si>
  <si>
    <t>Placed adjecent to any Freight House</t>
  </si>
  <si>
    <t>Forklifts</t>
  </si>
  <si>
    <t>Placed adjecent to any Freight House or Packing sheds</t>
  </si>
  <si>
    <t>Car Types used</t>
  </si>
  <si>
    <t>Coach</t>
  </si>
  <si>
    <t>BOX</t>
  </si>
  <si>
    <t>HOPPER</t>
  </si>
  <si>
    <t>Prep Plant</t>
  </si>
  <si>
    <t>Coal Piles</t>
  </si>
  <si>
    <t>Conveyor Belts</t>
  </si>
  <si>
    <t>Placed adjecent to any Mine Tipple</t>
  </si>
  <si>
    <t>MineTipple</t>
  </si>
  <si>
    <t>Refinery</t>
  </si>
  <si>
    <t>Any move across this track is doubled (two moves)</t>
  </si>
  <si>
    <t>TANK CAR</t>
  </si>
  <si>
    <t>Pipelines</t>
  </si>
  <si>
    <t>Oil Depot</t>
  </si>
  <si>
    <t>Viscosity breakers</t>
  </si>
  <si>
    <t>Placed adjecent to any Refinery</t>
  </si>
  <si>
    <t>Power Plant</t>
  </si>
  <si>
    <t>HOPPER, TANK CAR</t>
  </si>
  <si>
    <t>Transmission lines</t>
  </si>
  <si>
    <t>Rotary Dumps</t>
  </si>
  <si>
    <t>Steam Turbines</t>
  </si>
  <si>
    <t>Placed adjecent to any Power Plant</t>
  </si>
  <si>
    <t>Lockouts</t>
  </si>
  <si>
    <t xml:space="preserve">Power plant </t>
  </si>
  <si>
    <t>Packing Sheds</t>
  </si>
  <si>
    <t>Grocer's Warehouse</t>
  </si>
  <si>
    <t>Grocer's Warehosue</t>
  </si>
  <si>
    <t>Packing Sheds, Freight House</t>
  </si>
  <si>
    <t>REEFER</t>
  </si>
  <si>
    <t>Freight house, Grocer's warehouse</t>
  </si>
  <si>
    <t>BOX, REEFER</t>
  </si>
  <si>
    <t>Card Basic</t>
  </si>
  <si>
    <t>STRAIGHT</t>
  </si>
  <si>
    <t>CURVED</t>
  </si>
  <si>
    <t>TURNOUT</t>
  </si>
  <si>
    <t>Ice House</t>
  </si>
  <si>
    <t>Placed adjecent to any Packing Shed, Grocer's Warehouse</t>
  </si>
  <si>
    <t>Place holder</t>
  </si>
  <si>
    <t>Local small groceries</t>
  </si>
  <si>
    <t>Placed adjecent to any Grocer's Warehouse</t>
  </si>
  <si>
    <t>Basic Tracks</t>
  </si>
  <si>
    <t>Stations and Industries</t>
  </si>
  <si>
    <t>Category</t>
  </si>
  <si>
    <t>Start cards (initial placement)</t>
  </si>
  <si>
    <t>Basic industry</t>
  </si>
  <si>
    <t>Modifiers (overall card)</t>
  </si>
  <si>
    <t>Modifiers (copies)</t>
  </si>
  <si>
    <t>Trains</t>
  </si>
  <si>
    <t>X13</t>
  </si>
  <si>
    <t>X14</t>
  </si>
  <si>
    <t>X15</t>
  </si>
  <si>
    <t>X16</t>
  </si>
  <si>
    <t>X17</t>
  </si>
  <si>
    <t>X18</t>
  </si>
  <si>
    <t>X19</t>
  </si>
  <si>
    <t>X20</t>
  </si>
  <si>
    <t>X21</t>
  </si>
  <si>
    <t>X22</t>
  </si>
  <si>
    <t>Bean house</t>
  </si>
  <si>
    <t>Flop house</t>
  </si>
  <si>
    <t>Watertower</t>
  </si>
  <si>
    <t>Hobo Jungle</t>
  </si>
  <si>
    <t>Engineer cemetery</t>
  </si>
  <si>
    <t>Space-use cards</t>
  </si>
  <si>
    <t>Enhancements</t>
  </si>
  <si>
    <t>Interlocking</t>
  </si>
  <si>
    <t>Yard office</t>
  </si>
  <si>
    <t>Small yard</t>
  </si>
  <si>
    <t>Red Flags</t>
  </si>
  <si>
    <t>Airbrakes</t>
  </si>
  <si>
    <t>Brakeman</t>
  </si>
  <si>
    <t>Helpers</t>
  </si>
  <si>
    <t>Realignment</t>
  </si>
  <si>
    <t>MAINLINE</t>
  </si>
  <si>
    <t>Broken coupler</t>
  </si>
  <si>
    <t>Play on a GRADE MAINLINE card to allow faster passage downhill.</t>
  </si>
  <si>
    <t>Brakeman must be in effect.</t>
  </si>
  <si>
    <t>Play on a GRADE MAINLINE card to allow faster passage uphill.</t>
  </si>
  <si>
    <t>All "To" cards are already in play,</t>
  </si>
  <si>
    <t>Derail</t>
  </si>
  <si>
    <t>Railroad crossing</t>
  </si>
  <si>
    <t>Overpass</t>
  </si>
  <si>
    <t>Water column</t>
  </si>
  <si>
    <t>If you have this, you can remove any Watertower in your district.</t>
  </si>
  <si>
    <t>A train that spends one move in the yard may sort itself in any order (including cars in front of the engine).</t>
  </si>
  <si>
    <t>May not play if train currently on MAINLINE card.</t>
  </si>
  <si>
    <t>Curved track (left)</t>
  </si>
  <si>
    <t>Curved track (right)</t>
  </si>
  <si>
    <t>Sharp Curved Track (left)</t>
  </si>
  <si>
    <t>Sharp Curved Track (right)</t>
  </si>
  <si>
    <t>Turnout (left)</t>
  </si>
  <si>
    <t>Turnout (right)</t>
  </si>
  <si>
    <t>Demurrage charge</t>
  </si>
  <si>
    <t>Tenderloin District</t>
  </si>
  <si>
    <t>City blocks</t>
  </si>
  <si>
    <t>Engine Shops</t>
  </si>
  <si>
    <t>Hotbox</t>
  </si>
  <si>
    <t>Outlawed</t>
  </si>
  <si>
    <t>Stub</t>
  </si>
  <si>
    <t>TRAIN</t>
  </si>
  <si>
    <t>Straight, Stub (not on Running Track)</t>
  </si>
  <si>
    <t>Center of play. Initial placement. Establishes Running Track.</t>
  </si>
  <si>
    <t>ENHANCEMENT</t>
  </si>
  <si>
    <t>Placed on any Secondary Track Straight.</t>
  </si>
  <si>
    <t>Placed on any Running Track Straight.</t>
  </si>
  <si>
    <t>OFFICE</t>
  </si>
  <si>
    <t>Not placed in deck. 1 A/D track.</t>
  </si>
  <si>
    <t>Placed on any Running Track Straight</t>
  </si>
  <si>
    <t>Played on any Secondary Track Straight.</t>
  </si>
  <si>
    <t>Placed on any Railroad Crossing</t>
  </si>
  <si>
    <t>Mainline Cards</t>
  </si>
  <si>
    <t>Train can stop here</t>
  </si>
  <si>
    <t>Change a MAINLINE card to...
*Plains to Double Track
*Curves to Plains
*Uncontrolled Siding to Double Track
*Trestle to Uncontrolled Siding</t>
  </si>
  <si>
    <t>Track Per Player</t>
  </si>
  <si>
    <t>Total track</t>
  </si>
  <si>
    <t>Limits</t>
  </si>
  <si>
    <t>Not placed in deck. Any card played on this moves the Limit further out. Any adjecent ON TABLE cards do not move with the Limit.</t>
  </si>
  <si>
    <t>Stub, Limit</t>
  </si>
  <si>
    <t>Waiting Area</t>
  </si>
  <si>
    <t>Truck Dock</t>
  </si>
  <si>
    <t>Water Column</t>
  </si>
  <si>
    <t>Control Point</t>
  </si>
  <si>
    <t>Porters / Laborers</t>
  </si>
  <si>
    <t>2 AD tracks</t>
  </si>
  <si>
    <t>3 AD tracks</t>
  </si>
  <si>
    <t>4 AD tracks</t>
  </si>
  <si>
    <t>1 (Packing Shed)</t>
  </si>
  <si>
    <t>1 (Grocers Warehouse)</t>
  </si>
  <si>
    <t>Inbound boxes (Red)</t>
  </si>
  <si>
    <t>Outbound boxes (Green)</t>
  </si>
  <si>
    <t>Placed adjectent to any limits card</t>
  </si>
  <si>
    <t>Flares</t>
  </si>
  <si>
    <t>Civilian angel</t>
  </si>
  <si>
    <t>Total Start</t>
  </si>
  <si>
    <t>Total Cards</t>
  </si>
  <si>
    <t>Total trains</t>
  </si>
  <si>
    <t>% train/
draw</t>
  </si>
  <si>
    <t>(str)</t>
  </si>
  <si>
    <t>(curve)</t>
  </si>
  <si>
    <t>(switch)</t>
  </si>
  <si>
    <t>%track/
draw</t>
  </si>
  <si>
    <t>Total tracks</t>
  </si>
  <si>
    <t>Total other (in play)</t>
  </si>
  <si>
    <t>Placement</t>
  </si>
  <si>
    <t>Mine Tipple, Refinery, Power Plant</t>
  </si>
  <si>
    <t>Straight, Left Curve, Stub, Limit</t>
  </si>
  <si>
    <t>Straight, Right Curve, Stub, Limit</t>
  </si>
  <si>
    <t>Union Hall</t>
  </si>
  <si>
    <t>Placed adjacent to any Running Track card.</t>
  </si>
  <si>
    <t>Events</t>
  </si>
  <si>
    <t xml:space="preserve">This track may not be used as a stop point for switching trains. </t>
  </si>
  <si>
    <t>May now stop trains here and eventually replace with a turnout. No Industries may be placed here.</t>
  </si>
  <si>
    <t>Trains on this Mainline card will not rear-end a slower or stopped train.</t>
  </si>
  <si>
    <t>Civic Improvement</t>
  </si>
  <si>
    <t>This acts as a Red Flag card which can be used once a day (available at the start of the next day).</t>
  </si>
  <si>
    <t>Inspections</t>
  </si>
  <si>
    <t>INSPECTION</t>
  </si>
  <si>
    <t>Per Diem charge</t>
  </si>
  <si>
    <t>Customer complaints</t>
  </si>
  <si>
    <t>Delayed Clearance card</t>
  </si>
  <si>
    <t>Straight, Stub (not on Running Track). Cannot be adjecent to another tipple.</t>
  </si>
  <si>
    <t>Shipper complaints</t>
  </si>
  <si>
    <t>An inbound train with no coaches that can make a single unblocked move to the yard office track may do so and arrive there, not at the A/D tracks</t>
  </si>
  <si>
    <t>ABS (Automatic Block Signals)</t>
  </si>
  <si>
    <t>When played</t>
  </si>
  <si>
    <t>Game start</t>
  </si>
  <si>
    <t>card phase</t>
  </si>
  <si>
    <t>1 (Packing Shed, Freight House)</t>
  </si>
  <si>
    <t>1 (Grocers Warehouse, Freight House)</t>
  </si>
  <si>
    <t>Placed adjacent to any track card.</t>
  </si>
  <si>
    <t>Placed adjectent to any Limits card</t>
  </si>
  <si>
    <t>Placed adjecent to any Track card.</t>
  </si>
  <si>
    <t>Placed adjecent to any Facility.</t>
  </si>
  <si>
    <t>FACILITY</t>
  </si>
  <si>
    <t>MODIFIER FACILITY</t>
  </si>
  <si>
    <t>PLOT</t>
  </si>
  <si>
    <t>Removes any PLOT card.</t>
  </si>
  <si>
    <t>EVENT</t>
  </si>
  <si>
    <t>Moves with Limits</t>
  </si>
  <si>
    <t xml:space="preserve"> +1 laborer to any one adjectent facility each phase.</t>
  </si>
  <si>
    <t xml:space="preserve">A train may be held on a mainline card before entering your station. May only be used to avoid certain collision. </t>
  </si>
  <si>
    <t>Can be played anywhere when needed.</t>
  </si>
  <si>
    <t>A train may be held just short of rear-ending another train on a Mainline card. The superintendent may decide when it is safe to release it.</t>
  </si>
  <si>
    <t>A passer-by sees the eminent danger and flags the trains down. Serves as either a Red Flag or a Flare.</t>
  </si>
  <si>
    <t>Can be played on any and all trains in you’re A/D tracks to avoid a collision.</t>
  </si>
  <si>
    <t>May hold these trains one phase.</t>
  </si>
  <si>
    <t>Safety</t>
  </si>
  <si>
    <t>SAFETY</t>
  </si>
  <si>
    <t>Must be played immediately when drawn.</t>
  </si>
  <si>
    <t>All trains in your controlled area may not move for a phase.</t>
  </si>
  <si>
    <t>A train on either of the adjecent Mainline cards must hold for a phase. Chose the closest one to your Office; pick on ties.</t>
  </si>
  <si>
    <t>Cargo Theft</t>
  </si>
  <si>
    <t xml:space="preserve">A boxcar of your choice between (and including) your limits is looted. Replace with an empty boxcar. </t>
  </si>
  <si>
    <t>Robbery</t>
  </si>
  <si>
    <t>A passenger train on any adjecent Mainline card is stopped and robbed. Choose the closest one to your office, pick on ties. Train holds for a phase and one loaded coach is turned into an empty coach.</t>
  </si>
  <si>
    <t>Any train with freight cars holding on your AD track has a hotbox on its wheel-truck. If you have any accessible Secondary Track, you must place the first freight car behind the engine there. If not, your train is "slow" and may travel to the next station, where the same effort must be made. Once set off on a Secondary Track, another train may pick it up.</t>
  </si>
  <si>
    <t>Scrap Pile after use</t>
  </si>
  <si>
    <t>The crew of the next train to arrive on your A/D tracks have worked their full shift and must be replaced. Hold that train for one phase.</t>
  </si>
  <si>
    <t>Service Delays</t>
  </si>
  <si>
    <t xml:space="preserve">For every 2 MT car on your Operational Rail (excluding A/D tracks), lose one Revenue Point. Apply to ALL players. </t>
  </si>
  <si>
    <t xml:space="preserve">For every 2 LD car on your Operational Rail (excluding A/D tracks), lose one Revenue Point. Apply to ALL players.  </t>
  </si>
  <si>
    <t xml:space="preserve">For every 2 passenger loads in your outbound (green) boxes or your inbound (red) boxes, lose one Revenue Point. Apply to ALL players. </t>
  </si>
  <si>
    <t xml:space="preserve">For every 2 freight loads in your outbound (green) boxes or your inbound (red) boxes, lose one Revenue Point. Apply to ALL players. </t>
  </si>
  <si>
    <t xml:space="preserve">For every train on your Operational Rail (excluding A/D tracks), lose one Revenue Point. Apply to ALL players.  </t>
  </si>
  <si>
    <t>Do Not Discard (DND)</t>
  </si>
  <si>
    <t>Strike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</si>
</sst>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0"/>
      <name val="Calibri"/>
      <family val="2"/>
      <scheme val="minor"/>
    </font>
    <font>
      <b/>
      <sz val="14"/>
      <color theme="0"/>
      <name val="Calibri"/>
      <family val="2"/>
      <scheme val="minor"/>
    </font>
    <font>
      <sz val="8"/>
      <name val="Calibri"/>
      <family val="2"/>
      <scheme val="minor"/>
    </font>
  </fonts>
  <fills count="9">
    <fill>
      <patternFill patternType="none"/>
    </fill>
    <fill>
      <patternFill patternType="gray125"/>
    </fill>
    <fill>
      <patternFill patternType="solid">
        <fgColor rgb="FFA5A5A5"/>
      </patternFill>
    </fill>
    <fill>
      <patternFill patternType="solid">
        <fgColor theme="7" tint="0.59996337778862885"/>
        <bgColor indexed="64"/>
      </patternFill>
    </fill>
    <fill>
      <patternFill patternType="solid">
        <fgColor rgb="FFFFFF00"/>
        <bgColor indexed="64"/>
      </patternFill>
    </fill>
    <fill>
      <patternFill patternType="solid">
        <fgColor theme="9"/>
        <bgColor indexed="64"/>
      </patternFill>
    </fill>
    <fill>
      <patternFill patternType="solid">
        <fgColor theme="9" tint="0.39994506668294322"/>
        <bgColor indexed="64"/>
      </patternFill>
    </fill>
    <fill>
      <patternFill patternType="solid">
        <fgColor theme="8"/>
        <bgColor indexed="64"/>
      </patternFill>
    </fill>
    <fill>
      <patternFill patternType="solid">
        <fgColor rgb="FFFFC000"/>
        <bgColor indexed="64"/>
      </patternFill>
    </fill>
  </fills>
  <borders count="1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2" borderId="1" applyNumberFormat="0" applyAlignment="0" applyProtection="0"/>
  </cellStyleXfs>
  <cellXfs count="21">
    <xf numFmtId="0" fontId="0" fillId="0" borderId="0" xfId="0"/>
    <xf numFmtId="0" fontId="1" fillId="2" borderId="1" xfId="1" applyAlignment="1">
      <alignment horizontal="center" wrapText="1"/>
    </xf>
    <xf numFmtId="0" fontId="1" fillId="2" borderId="2" xfId="1" applyBorder="1" applyAlignment="1">
      <alignment horizontal="center" wrapText="1"/>
    </xf>
    <xf numFmtId="0" fontId="0" fillId="0" borderId="2" xfId="0" applyBorder="1" applyAlignment="1">
      <alignment horizontal="center"/>
    </xf>
    <xf numFmtId="0" fontId="0" fillId="0" borderId="2" xfId="0" applyBorder="1"/>
    <xf numFmtId="0" fontId="0" fillId="0" borderId="2" xfId="0" applyBorder="1" applyAlignment="1">
      <alignment horizontal="center" wrapText="1"/>
    </xf>
    <xf numFmtId="0" fontId="0" fillId="3" borderId="2" xfId="0" applyFill="1" applyBorder="1" applyAlignment="1">
      <alignment horizontal="center" wrapText="1"/>
    </xf>
    <xf numFmtId="0" fontId="1" fillId="2" borderId="0" xfId="1" applyBorder="1" applyAlignment="1">
      <alignment horizontal="center" wrapText="1"/>
    </xf>
    <xf numFmtId="0" fontId="0" fillId="4" borderId="2" xfId="0" applyFill="1" applyBorder="1" applyAlignment="1">
      <alignment horizontal="center" wrapText="1"/>
    </xf>
    <xf numFmtId="0" fontId="0" fillId="5" borderId="2" xfId="0" applyFill="1" applyBorder="1" applyAlignment="1">
      <alignment horizontal="center" wrapText="1"/>
    </xf>
    <xf numFmtId="0" fontId="0" fillId="6" borderId="2" xfId="0" applyFill="1" applyBorder="1" applyAlignment="1">
      <alignment horizontal="center" wrapText="1"/>
    </xf>
    <xf numFmtId="0" fontId="2" fillId="7" borderId="3" xfId="1" applyFont="1" applyFill="1" applyBorder="1" applyAlignment="1">
      <alignment wrapText="1"/>
    </xf>
    <xf numFmtId="0" fontId="2" fillId="7" borderId="4" xfId="1" applyFont="1" applyFill="1" applyBorder="1" applyAlignment="1">
      <alignment wrapText="1"/>
    </xf>
    <xf numFmtId="0" fontId="2" fillId="7" borderId="5" xfId="1" applyFont="1" applyFill="1" applyBorder="1" applyAlignment="1">
      <alignment wrapText="1"/>
    </xf>
    <xf numFmtId="0" fontId="2" fillId="7" borderId="6" xfId="1" applyFont="1" applyFill="1" applyBorder="1" applyAlignment="1">
      <alignment wrapText="1"/>
    </xf>
    <xf numFmtId="0" fontId="2" fillId="7" borderId="7" xfId="1" applyFont="1" applyFill="1" applyBorder="1" applyAlignment="1">
      <alignment wrapText="1"/>
    </xf>
    <xf numFmtId="0" fontId="2" fillId="7" borderId="8" xfId="1" applyFont="1" applyFill="1" applyBorder="1" applyAlignment="1">
      <alignment wrapText="1"/>
    </xf>
    <xf numFmtId="0" fontId="2" fillId="7" borderId="9" xfId="1" applyFont="1" applyFill="1" applyBorder="1" applyAlignment="1">
      <alignment wrapText="1"/>
    </xf>
    <xf numFmtId="0" fontId="0" fillId="4" borderId="2" xfId="0" applyFill="1" applyBorder="1" applyAlignment="1">
      <alignment horizontal="center"/>
    </xf>
    <xf numFmtId="0" fontId="0" fillId="8" borderId="2" xfId="0" applyFill="1" applyBorder="1" applyAlignment="1">
      <alignment horizontal="center"/>
    </xf>
    <xf numFmtId="164" fontId="0" fillId="0" borderId="2" xfId="0" applyNumberFormat="1" applyBorder="1" applyAlignment="1">
      <alignment horizontal="center"/>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43713-6BE0-4096-95EE-90A3B42A5B97}">
  <dimension ref="A1:S109"/>
  <sheetViews>
    <sheetView tabSelected="1" zoomScaleNormal="100" workbookViewId="0">
      <pane ySplit="1" topLeftCell="A101" activePane="bottomLeft" state="frozen"/>
      <selection pane="bottomLeft" activeCell="C102" sqref="C102"/>
    </sheetView>
  </sheetViews>
  <sheetFormatPr defaultRowHeight="15" x14ac:dyDescent="0.25"/>
  <cols>
    <col min="1" max="1" width="16.85546875" style="5" customWidth="1"/>
    <col min="2" max="2" width="9.140625" style="5"/>
    <col min="3" max="3" width="12.140625" style="5" customWidth="1"/>
    <col min="4" max="4" width="24.42578125" style="5" customWidth="1"/>
    <col min="5" max="5" width="15.42578125" style="5" customWidth="1"/>
    <col min="6" max="6" width="11.85546875" style="5" customWidth="1"/>
    <col min="7" max="7" width="16" style="5" customWidth="1"/>
    <col min="8" max="8" width="11.85546875" style="5" customWidth="1"/>
    <col min="9" max="9" width="30.140625" style="5" customWidth="1"/>
    <col min="10" max="10" width="10" style="5" customWidth="1"/>
    <col min="11" max="12" width="12.85546875" style="5" customWidth="1"/>
    <col min="13" max="13" width="10.140625" style="5" customWidth="1"/>
    <col min="14" max="15" width="9.140625" style="5"/>
    <col min="16" max="17" width="9.140625" style="3"/>
    <col min="18" max="18" width="11" style="3" customWidth="1"/>
    <col min="19" max="16384" width="9.140625" style="4"/>
  </cols>
  <sheetData>
    <row r="1" spans="1:19" ht="46.5" thickTop="1" thickBot="1" x14ac:dyDescent="0.3">
      <c r="A1" s="2" t="s">
        <v>0</v>
      </c>
      <c r="B1" s="2" t="s">
        <v>1</v>
      </c>
      <c r="C1" s="7" t="s">
        <v>51</v>
      </c>
      <c r="D1" s="1" t="s">
        <v>163</v>
      </c>
      <c r="E1" s="1" t="s">
        <v>42</v>
      </c>
      <c r="F1" s="1" t="s">
        <v>224</v>
      </c>
      <c r="G1" s="1" t="s">
        <v>184</v>
      </c>
      <c r="H1" s="1" t="s">
        <v>216</v>
      </c>
      <c r="I1" s="1" t="s">
        <v>3</v>
      </c>
      <c r="J1" s="1" t="s">
        <v>142</v>
      </c>
      <c r="K1" s="1" t="s">
        <v>149</v>
      </c>
      <c r="L1" s="1" t="s">
        <v>148</v>
      </c>
      <c r="M1" s="1" t="s">
        <v>20</v>
      </c>
      <c r="N1" s="1" t="s">
        <v>141</v>
      </c>
      <c r="O1" s="1" t="s">
        <v>131</v>
      </c>
      <c r="P1" s="1" t="s">
        <v>133</v>
      </c>
      <c r="R1" s="5"/>
    </row>
    <row r="2" spans="1:19" ht="19.5" thickTop="1" x14ac:dyDescent="0.3">
      <c r="A2" s="15" t="s">
        <v>60</v>
      </c>
      <c r="B2" s="16"/>
      <c r="C2" s="16"/>
      <c r="D2" s="16"/>
      <c r="E2" s="16"/>
      <c r="F2" s="16"/>
      <c r="G2" s="16"/>
      <c r="H2" s="16"/>
      <c r="I2" s="16"/>
      <c r="J2" s="16"/>
      <c r="K2" s="16"/>
      <c r="L2" s="16"/>
      <c r="M2" s="16"/>
      <c r="N2" s="16"/>
      <c r="O2" s="17"/>
      <c r="P2" s="17"/>
      <c r="S2" s="3"/>
    </row>
    <row r="3" spans="1:19" ht="45" x14ac:dyDescent="0.25">
      <c r="A3" s="6" t="s">
        <v>2</v>
      </c>
      <c r="B3" s="3">
        <v>4</v>
      </c>
      <c r="C3" s="5" t="s">
        <v>125</v>
      </c>
      <c r="D3" s="5" t="s">
        <v>121</v>
      </c>
      <c r="G3" s="5" t="s">
        <v>185</v>
      </c>
      <c r="I3" s="5" t="s">
        <v>126</v>
      </c>
      <c r="S3" s="3"/>
    </row>
    <row r="4" spans="1:19" ht="75" x14ac:dyDescent="0.25">
      <c r="A4" s="6" t="s">
        <v>135</v>
      </c>
      <c r="B4" s="5">
        <v>8</v>
      </c>
      <c r="C4" s="5" t="s">
        <v>52</v>
      </c>
      <c r="D4" s="5" t="s">
        <v>4</v>
      </c>
      <c r="G4" s="5" t="s">
        <v>185</v>
      </c>
      <c r="I4" s="5" t="s">
        <v>136</v>
      </c>
      <c r="R4" s="3" t="s">
        <v>153</v>
      </c>
      <c r="S4" s="3">
        <f>B3+B4</f>
        <v>12</v>
      </c>
    </row>
    <row r="5" spans="1:19" x14ac:dyDescent="0.25">
      <c r="A5" s="5" t="s">
        <v>10</v>
      </c>
      <c r="B5" s="5">
        <f>P5*4</f>
        <v>16</v>
      </c>
      <c r="C5" s="5" t="s">
        <v>52</v>
      </c>
      <c r="D5" s="5" t="s">
        <v>137</v>
      </c>
      <c r="G5" s="5" t="s">
        <v>186</v>
      </c>
      <c r="O5" s="5" t="b">
        <v>1</v>
      </c>
      <c r="P5" s="3">
        <v>4</v>
      </c>
      <c r="Q5" s="3" t="s">
        <v>157</v>
      </c>
      <c r="R5" s="3" t="s">
        <v>134</v>
      </c>
      <c r="S5" s="18">
        <f>SUM(B5:B11)</f>
        <v>48</v>
      </c>
    </row>
    <row r="6" spans="1:19" ht="30" x14ac:dyDescent="0.25">
      <c r="A6" s="5" t="s">
        <v>106</v>
      </c>
      <c r="B6" s="5">
        <f t="shared" ref="B6:B11" si="0">P6*4</f>
        <v>8</v>
      </c>
      <c r="C6" s="5" t="s">
        <v>53</v>
      </c>
      <c r="D6" s="5" t="s">
        <v>118</v>
      </c>
      <c r="G6" s="5" t="s">
        <v>186</v>
      </c>
      <c r="O6" s="5" t="b">
        <v>1</v>
      </c>
      <c r="P6" s="3">
        <v>2</v>
      </c>
      <c r="Q6" s="3" t="s">
        <v>158</v>
      </c>
      <c r="R6" s="5" t="s">
        <v>162</v>
      </c>
      <c r="S6" s="18">
        <f>SUM(B13:B302)</f>
        <v>107</v>
      </c>
    </row>
    <row r="7" spans="1:19" ht="30" x14ac:dyDescent="0.25">
      <c r="A7" s="5" t="s">
        <v>107</v>
      </c>
      <c r="B7" s="5">
        <f t="shared" si="0"/>
        <v>8</v>
      </c>
      <c r="C7" s="5" t="s">
        <v>53</v>
      </c>
      <c r="D7" s="5" t="s">
        <v>118</v>
      </c>
      <c r="G7" s="5" t="s">
        <v>186</v>
      </c>
      <c r="O7" s="5" t="b">
        <v>1</v>
      </c>
      <c r="P7" s="3">
        <v>2</v>
      </c>
      <c r="Q7" s="3" t="s">
        <v>158</v>
      </c>
      <c r="R7" s="3" t="s">
        <v>154</v>
      </c>
      <c r="S7" s="19">
        <f>SUM(S4:S6)</f>
        <v>167</v>
      </c>
    </row>
    <row r="8" spans="1:19" ht="30" x14ac:dyDescent="0.25">
      <c r="A8" s="5" t="s">
        <v>108</v>
      </c>
      <c r="B8" s="5">
        <f t="shared" si="0"/>
        <v>0</v>
      </c>
      <c r="C8" s="5" t="s">
        <v>53</v>
      </c>
      <c r="D8" s="5" t="s">
        <v>118</v>
      </c>
      <c r="I8" s="5" t="s">
        <v>30</v>
      </c>
      <c r="O8" s="5" t="b">
        <v>1</v>
      </c>
      <c r="P8" s="3">
        <v>0</v>
      </c>
      <c r="R8" s="3" t="s">
        <v>155</v>
      </c>
      <c r="S8" s="3">
        <f>SUM(B44:B65)</f>
        <v>22</v>
      </c>
    </row>
    <row r="9" spans="1:19" ht="30" x14ac:dyDescent="0.25">
      <c r="A9" s="5" t="s">
        <v>109</v>
      </c>
      <c r="B9" s="5">
        <f t="shared" si="0"/>
        <v>0</v>
      </c>
      <c r="C9" s="5" t="s">
        <v>53</v>
      </c>
      <c r="D9" s="5" t="s">
        <v>118</v>
      </c>
      <c r="I9" s="5" t="s">
        <v>30</v>
      </c>
      <c r="O9" s="5" t="b">
        <v>1</v>
      </c>
      <c r="P9" s="3">
        <v>0</v>
      </c>
      <c r="R9" s="3" t="s">
        <v>161</v>
      </c>
      <c r="S9" s="3">
        <f>SUM(B5:B11)</f>
        <v>48</v>
      </c>
    </row>
    <row r="10" spans="1:19" ht="30" x14ac:dyDescent="0.25">
      <c r="A10" s="5" t="s">
        <v>110</v>
      </c>
      <c r="B10" s="5">
        <f t="shared" si="0"/>
        <v>8</v>
      </c>
      <c r="C10" s="5" t="s">
        <v>54</v>
      </c>
      <c r="D10" s="5" t="s">
        <v>165</v>
      </c>
      <c r="G10" s="5" t="s">
        <v>186</v>
      </c>
      <c r="P10" s="3">
        <v>2</v>
      </c>
      <c r="Q10" s="3" t="s">
        <v>159</v>
      </c>
      <c r="R10" s="5" t="s">
        <v>156</v>
      </c>
      <c r="S10" s="20">
        <f>(S8/S6)</f>
        <v>0.20560747663551401</v>
      </c>
    </row>
    <row r="11" spans="1:19" ht="30" x14ac:dyDescent="0.25">
      <c r="A11" s="5" t="s">
        <v>111</v>
      </c>
      <c r="B11" s="5">
        <f t="shared" si="0"/>
        <v>8</v>
      </c>
      <c r="C11" s="5" t="s">
        <v>54</v>
      </c>
      <c r="D11" s="5" t="s">
        <v>166</v>
      </c>
      <c r="G11" s="5" t="s">
        <v>186</v>
      </c>
      <c r="P11" s="3">
        <v>2</v>
      </c>
      <c r="Q11" s="3" t="s">
        <v>159</v>
      </c>
      <c r="R11" s="5" t="s">
        <v>160</v>
      </c>
      <c r="S11" s="20">
        <f>S9/S7</f>
        <v>0.28742514970059879</v>
      </c>
    </row>
    <row r="12" spans="1:19" ht="18.75" customHeight="1" x14ac:dyDescent="0.3">
      <c r="A12" s="12" t="s">
        <v>61</v>
      </c>
      <c r="B12" s="13"/>
      <c r="C12" s="13"/>
      <c r="D12" s="13"/>
      <c r="E12" s="13"/>
      <c r="F12" s="13"/>
      <c r="G12" s="13"/>
      <c r="H12" s="13"/>
      <c r="I12" s="13"/>
      <c r="J12" s="13"/>
      <c r="K12" s="13"/>
      <c r="L12" s="13"/>
      <c r="M12" s="13"/>
      <c r="N12" s="13"/>
      <c r="O12" s="14"/>
      <c r="P12" s="17"/>
      <c r="S12" s="3"/>
    </row>
    <row r="13" spans="1:19" x14ac:dyDescent="0.25">
      <c r="A13" s="8" t="s">
        <v>5</v>
      </c>
      <c r="B13" s="5">
        <v>4</v>
      </c>
      <c r="C13" s="5" t="s">
        <v>193</v>
      </c>
      <c r="D13" s="5" t="s">
        <v>2</v>
      </c>
      <c r="G13" s="5" t="s">
        <v>186</v>
      </c>
      <c r="I13" s="5" t="s">
        <v>143</v>
      </c>
      <c r="J13" s="5">
        <v>1</v>
      </c>
      <c r="K13" s="5">
        <v>1</v>
      </c>
      <c r="L13" s="5">
        <v>1</v>
      </c>
      <c r="M13" s="5" t="s">
        <v>21</v>
      </c>
      <c r="N13" s="5" t="b">
        <v>1</v>
      </c>
      <c r="O13" s="5" t="b">
        <v>1</v>
      </c>
    </row>
    <row r="14" spans="1:19" x14ac:dyDescent="0.25">
      <c r="A14" s="8" t="s">
        <v>6</v>
      </c>
      <c r="B14" s="5">
        <v>2</v>
      </c>
      <c r="C14" s="5" t="s">
        <v>193</v>
      </c>
      <c r="D14" s="5" t="s">
        <v>5</v>
      </c>
      <c r="G14" s="5" t="s">
        <v>186</v>
      </c>
      <c r="I14" s="5" t="s">
        <v>144</v>
      </c>
      <c r="J14" s="5">
        <v>2</v>
      </c>
      <c r="K14" s="5">
        <v>2</v>
      </c>
      <c r="L14" s="5">
        <v>2</v>
      </c>
      <c r="M14" s="5" t="s">
        <v>21</v>
      </c>
      <c r="N14" s="5" t="b">
        <v>1</v>
      </c>
      <c r="O14" s="5" t="b">
        <v>1</v>
      </c>
    </row>
    <row r="15" spans="1:19" x14ac:dyDescent="0.25">
      <c r="A15" s="8" t="s">
        <v>7</v>
      </c>
      <c r="B15" s="5">
        <v>1</v>
      </c>
      <c r="C15" s="5" t="s">
        <v>193</v>
      </c>
      <c r="D15" s="5" t="s">
        <v>6</v>
      </c>
      <c r="G15" s="5" t="s">
        <v>186</v>
      </c>
      <c r="I15" s="5" t="s">
        <v>145</v>
      </c>
      <c r="J15" s="5">
        <v>3</v>
      </c>
      <c r="K15" s="5">
        <v>3</v>
      </c>
      <c r="L15" s="5">
        <v>3</v>
      </c>
      <c r="M15" s="5" t="s">
        <v>21</v>
      </c>
      <c r="N15" s="5" t="b">
        <v>1</v>
      </c>
      <c r="O15" s="5" t="b">
        <v>1</v>
      </c>
    </row>
    <row r="16" spans="1:19" ht="30" x14ac:dyDescent="0.25">
      <c r="A16" s="5" t="s">
        <v>8</v>
      </c>
      <c r="B16" s="5">
        <v>3</v>
      </c>
      <c r="C16" s="5" t="s">
        <v>194</v>
      </c>
      <c r="D16" s="5" t="s">
        <v>11</v>
      </c>
      <c r="E16" s="5" t="s">
        <v>138</v>
      </c>
      <c r="G16" s="5" t="s">
        <v>186</v>
      </c>
      <c r="K16" s="5">
        <v>1</v>
      </c>
      <c r="M16" s="5" t="s">
        <v>21</v>
      </c>
    </row>
    <row r="17" spans="1:15" ht="30" x14ac:dyDescent="0.25">
      <c r="A17" s="5" t="s">
        <v>12</v>
      </c>
      <c r="B17" s="5">
        <v>2</v>
      </c>
      <c r="C17" s="5" t="s">
        <v>194</v>
      </c>
      <c r="D17" s="5" t="s">
        <v>11</v>
      </c>
      <c r="E17" s="5" t="s">
        <v>12</v>
      </c>
      <c r="G17" s="5" t="s">
        <v>186</v>
      </c>
      <c r="L17" s="5">
        <v>1</v>
      </c>
      <c r="M17" s="5" t="s">
        <v>21</v>
      </c>
    </row>
    <row r="18" spans="1:15" ht="30" x14ac:dyDescent="0.25">
      <c r="A18" s="5" t="s">
        <v>9</v>
      </c>
      <c r="B18" s="5">
        <v>1</v>
      </c>
      <c r="C18" s="5" t="s">
        <v>194</v>
      </c>
      <c r="D18" s="5" t="s">
        <v>11</v>
      </c>
      <c r="G18" s="5" t="s">
        <v>186</v>
      </c>
      <c r="J18" s="5">
        <v>1</v>
      </c>
      <c r="L18" s="5">
        <v>1</v>
      </c>
      <c r="M18" s="5" t="s">
        <v>21</v>
      </c>
    </row>
    <row r="19" spans="1:15" ht="45" x14ac:dyDescent="0.25">
      <c r="A19" s="8" t="s">
        <v>13</v>
      </c>
      <c r="B19" s="5">
        <v>2</v>
      </c>
      <c r="C19" s="5" t="s">
        <v>193</v>
      </c>
      <c r="D19" s="5" t="s">
        <v>120</v>
      </c>
      <c r="E19" s="5" t="s">
        <v>49</v>
      </c>
      <c r="G19" s="5" t="s">
        <v>186</v>
      </c>
      <c r="J19" s="5">
        <v>1</v>
      </c>
      <c r="K19" s="5">
        <v>1</v>
      </c>
      <c r="L19" s="5">
        <v>1</v>
      </c>
      <c r="M19" s="5" t="s">
        <v>22</v>
      </c>
      <c r="O19" s="5" t="b">
        <v>1</v>
      </c>
    </row>
    <row r="20" spans="1:15" ht="60" x14ac:dyDescent="0.25">
      <c r="A20" s="9" t="s">
        <v>14</v>
      </c>
      <c r="B20" s="5">
        <v>2</v>
      </c>
      <c r="C20" s="5" t="s">
        <v>194</v>
      </c>
      <c r="D20" s="5" t="s">
        <v>15</v>
      </c>
      <c r="E20" s="5" t="s">
        <v>139</v>
      </c>
      <c r="G20" s="5" t="s">
        <v>186</v>
      </c>
      <c r="K20" s="5" t="s">
        <v>187</v>
      </c>
      <c r="L20" s="5" t="s">
        <v>188</v>
      </c>
      <c r="M20" s="5" t="s">
        <v>50</v>
      </c>
    </row>
    <row r="21" spans="1:15" ht="30" x14ac:dyDescent="0.25">
      <c r="A21" s="5" t="s">
        <v>16</v>
      </c>
      <c r="B21" s="5">
        <v>1</v>
      </c>
      <c r="C21" s="5" t="s">
        <v>194</v>
      </c>
      <c r="D21" s="5" t="s">
        <v>17</v>
      </c>
      <c r="G21" s="5" t="s">
        <v>186</v>
      </c>
      <c r="J21" s="5">
        <v>1</v>
      </c>
      <c r="K21" s="5">
        <v>1</v>
      </c>
      <c r="M21" s="5" t="s">
        <v>22</v>
      </c>
    </row>
    <row r="22" spans="1:15" ht="45" x14ac:dyDescent="0.25">
      <c r="A22" s="9" t="s">
        <v>18</v>
      </c>
      <c r="B22" s="5">
        <v>2</v>
      </c>
      <c r="C22" s="5" t="s">
        <v>194</v>
      </c>
      <c r="D22" s="5" t="s">
        <v>19</v>
      </c>
      <c r="E22" s="5" t="s">
        <v>18</v>
      </c>
      <c r="G22" s="5" t="s">
        <v>186</v>
      </c>
      <c r="J22" s="5">
        <v>1</v>
      </c>
      <c r="K22" s="5">
        <v>1</v>
      </c>
      <c r="M22" s="5" t="s">
        <v>50</v>
      </c>
    </row>
    <row r="23" spans="1:15" ht="60" x14ac:dyDescent="0.25">
      <c r="A23" s="8" t="s">
        <v>28</v>
      </c>
      <c r="B23" s="5">
        <v>2</v>
      </c>
      <c r="C23" s="5" t="s">
        <v>193</v>
      </c>
      <c r="D23" s="5" t="s">
        <v>180</v>
      </c>
      <c r="E23" s="5" t="s">
        <v>36</v>
      </c>
      <c r="G23" s="5" t="s">
        <v>186</v>
      </c>
      <c r="J23" s="5">
        <v>1</v>
      </c>
      <c r="K23" s="5">
        <v>1</v>
      </c>
      <c r="M23" s="5" t="s">
        <v>23</v>
      </c>
      <c r="O23" s="5" t="b">
        <v>1</v>
      </c>
    </row>
    <row r="24" spans="1:15" ht="30" x14ac:dyDescent="0.25">
      <c r="A24" s="5" t="s">
        <v>24</v>
      </c>
      <c r="B24" s="5">
        <v>1</v>
      </c>
      <c r="C24" s="5" t="s">
        <v>194</v>
      </c>
      <c r="D24" s="5" t="s">
        <v>27</v>
      </c>
      <c r="G24" s="5" t="s">
        <v>186</v>
      </c>
      <c r="K24" s="5">
        <v>1</v>
      </c>
      <c r="M24" s="5" t="s">
        <v>23</v>
      </c>
    </row>
    <row r="25" spans="1:15" ht="30" x14ac:dyDescent="0.25">
      <c r="A25" s="5" t="s">
        <v>25</v>
      </c>
      <c r="B25" s="5">
        <v>1</v>
      </c>
      <c r="C25" s="5" t="s">
        <v>194</v>
      </c>
      <c r="D25" s="5" t="s">
        <v>27</v>
      </c>
      <c r="G25" s="5" t="s">
        <v>186</v>
      </c>
      <c r="K25" s="5">
        <v>1</v>
      </c>
      <c r="M25" s="5" t="s">
        <v>23</v>
      </c>
    </row>
    <row r="26" spans="1:15" ht="30" x14ac:dyDescent="0.25">
      <c r="A26" s="5" t="s">
        <v>26</v>
      </c>
      <c r="B26" s="5">
        <v>1</v>
      </c>
      <c r="C26" s="5" t="s">
        <v>194</v>
      </c>
      <c r="D26" s="5" t="s">
        <v>27</v>
      </c>
      <c r="G26" s="5" t="s">
        <v>186</v>
      </c>
      <c r="J26" s="5">
        <v>1</v>
      </c>
      <c r="M26" s="5" t="s">
        <v>23</v>
      </c>
    </row>
    <row r="27" spans="1:15" ht="30" x14ac:dyDescent="0.25">
      <c r="A27" s="8" t="s">
        <v>29</v>
      </c>
      <c r="B27" s="5">
        <v>1</v>
      </c>
      <c r="C27" s="5" t="s">
        <v>193</v>
      </c>
      <c r="D27" s="5" t="s">
        <v>120</v>
      </c>
      <c r="E27" s="5" t="s">
        <v>43</v>
      </c>
      <c r="G27" s="5" t="s">
        <v>186</v>
      </c>
      <c r="J27" s="5">
        <v>1</v>
      </c>
      <c r="K27" s="5">
        <v>1</v>
      </c>
      <c r="M27" s="5" t="s">
        <v>31</v>
      </c>
      <c r="O27" s="5" t="b">
        <v>1</v>
      </c>
    </row>
    <row r="28" spans="1:15" ht="30" x14ac:dyDescent="0.25">
      <c r="A28" s="5" t="s">
        <v>32</v>
      </c>
      <c r="B28" s="5">
        <v>1</v>
      </c>
      <c r="C28" s="5" t="s">
        <v>194</v>
      </c>
      <c r="D28" s="5" t="s">
        <v>35</v>
      </c>
      <c r="G28" s="5" t="s">
        <v>186</v>
      </c>
      <c r="J28" s="5">
        <v>1</v>
      </c>
      <c r="M28" s="5" t="s">
        <v>31</v>
      </c>
    </row>
    <row r="29" spans="1:15" ht="30" x14ac:dyDescent="0.25">
      <c r="A29" s="5" t="s">
        <v>33</v>
      </c>
      <c r="B29" s="5">
        <v>1</v>
      </c>
      <c r="C29" s="5" t="s">
        <v>194</v>
      </c>
      <c r="D29" s="5" t="s">
        <v>35</v>
      </c>
      <c r="G29" s="5" t="s">
        <v>186</v>
      </c>
      <c r="K29" s="5">
        <v>1</v>
      </c>
      <c r="M29" s="5" t="s">
        <v>31</v>
      </c>
    </row>
    <row r="30" spans="1:15" ht="30" x14ac:dyDescent="0.25">
      <c r="A30" s="5" t="s">
        <v>34</v>
      </c>
      <c r="B30" s="5">
        <v>1</v>
      </c>
      <c r="C30" s="5" t="s">
        <v>194</v>
      </c>
      <c r="D30" s="5" t="s">
        <v>35</v>
      </c>
      <c r="G30" s="5" t="s">
        <v>186</v>
      </c>
      <c r="K30" s="5">
        <v>1</v>
      </c>
      <c r="M30" s="5" t="s">
        <v>31</v>
      </c>
    </row>
    <row r="31" spans="1:15" ht="45" x14ac:dyDescent="0.25">
      <c r="A31" s="8" t="s">
        <v>36</v>
      </c>
      <c r="B31" s="5">
        <v>2</v>
      </c>
      <c r="C31" s="5" t="s">
        <v>193</v>
      </c>
      <c r="D31" s="5" t="s">
        <v>120</v>
      </c>
      <c r="E31" s="5" t="s">
        <v>164</v>
      </c>
      <c r="G31" s="5" t="s">
        <v>186</v>
      </c>
      <c r="J31" s="5">
        <v>1</v>
      </c>
      <c r="K31" s="5">
        <v>1</v>
      </c>
      <c r="M31" s="5" t="s">
        <v>37</v>
      </c>
      <c r="O31" s="5" t="b">
        <v>1</v>
      </c>
    </row>
    <row r="32" spans="1:15" ht="30" x14ac:dyDescent="0.25">
      <c r="A32" s="5" t="s">
        <v>38</v>
      </c>
      <c r="B32" s="5">
        <v>1</v>
      </c>
      <c r="C32" s="5" t="s">
        <v>194</v>
      </c>
      <c r="D32" s="5" t="s">
        <v>41</v>
      </c>
      <c r="G32" s="5" t="s">
        <v>186</v>
      </c>
      <c r="L32" s="5">
        <v>1</v>
      </c>
      <c r="M32" s="5" t="s">
        <v>37</v>
      </c>
    </row>
    <row r="33" spans="1:16" ht="30" x14ac:dyDescent="0.25">
      <c r="A33" s="5" t="s">
        <v>39</v>
      </c>
      <c r="B33" s="5">
        <v>1</v>
      </c>
      <c r="C33" s="5" t="s">
        <v>194</v>
      </c>
      <c r="D33" s="5" t="s">
        <v>41</v>
      </c>
      <c r="G33" s="5" t="s">
        <v>186</v>
      </c>
      <c r="J33" s="5">
        <v>1</v>
      </c>
      <c r="M33" s="5" t="s">
        <v>23</v>
      </c>
    </row>
    <row r="34" spans="1:16" ht="30" x14ac:dyDescent="0.25">
      <c r="A34" s="5" t="s">
        <v>40</v>
      </c>
      <c r="B34" s="5">
        <v>1</v>
      </c>
      <c r="C34" s="5" t="s">
        <v>194</v>
      </c>
      <c r="D34" s="5" t="s">
        <v>41</v>
      </c>
      <c r="G34" s="5" t="s">
        <v>186</v>
      </c>
      <c r="J34" s="5">
        <v>1</v>
      </c>
      <c r="L34" s="5">
        <v>1</v>
      </c>
      <c r="M34" s="5" t="s">
        <v>37</v>
      </c>
    </row>
    <row r="35" spans="1:16" ht="30" x14ac:dyDescent="0.25">
      <c r="A35" s="8" t="s">
        <v>44</v>
      </c>
      <c r="B35" s="5">
        <v>1</v>
      </c>
      <c r="C35" s="5" t="s">
        <v>193</v>
      </c>
      <c r="D35" s="5" t="s">
        <v>120</v>
      </c>
      <c r="E35" s="5" t="s">
        <v>46</v>
      </c>
      <c r="G35" s="5" t="s">
        <v>186</v>
      </c>
      <c r="J35" s="5">
        <v>1</v>
      </c>
      <c r="K35" s="5">
        <v>1</v>
      </c>
      <c r="M35" s="5" t="s">
        <v>48</v>
      </c>
      <c r="O35" s="5" t="b">
        <v>1</v>
      </c>
    </row>
    <row r="36" spans="1:16" ht="45" x14ac:dyDescent="0.25">
      <c r="A36" s="9" t="s">
        <v>55</v>
      </c>
      <c r="B36" s="5">
        <v>2</v>
      </c>
      <c r="C36" s="5" t="s">
        <v>194</v>
      </c>
      <c r="D36" s="5" t="s">
        <v>56</v>
      </c>
      <c r="E36" s="5" t="s">
        <v>55</v>
      </c>
      <c r="G36" s="5" t="s">
        <v>186</v>
      </c>
      <c r="J36" s="5">
        <v>1</v>
      </c>
      <c r="K36" s="5" t="s">
        <v>146</v>
      </c>
      <c r="L36" s="5" t="s">
        <v>147</v>
      </c>
      <c r="M36" s="5" t="s">
        <v>48</v>
      </c>
    </row>
    <row r="37" spans="1:16" ht="30" x14ac:dyDescent="0.25">
      <c r="A37" s="10" t="s">
        <v>18</v>
      </c>
      <c r="B37" s="5" t="s">
        <v>57</v>
      </c>
      <c r="G37" s="5" t="s">
        <v>186</v>
      </c>
    </row>
    <row r="38" spans="1:16" ht="30" x14ac:dyDescent="0.25">
      <c r="A38" s="10" t="s">
        <v>14</v>
      </c>
      <c r="B38" s="5" t="s">
        <v>57</v>
      </c>
      <c r="G38" s="5" t="s">
        <v>186</v>
      </c>
    </row>
    <row r="39" spans="1:16" ht="30" x14ac:dyDescent="0.25">
      <c r="A39" s="8" t="s">
        <v>45</v>
      </c>
      <c r="B39" s="5">
        <v>1</v>
      </c>
      <c r="C39" s="5" t="s">
        <v>193</v>
      </c>
      <c r="D39" s="5" t="s">
        <v>120</v>
      </c>
      <c r="E39" s="5" t="s">
        <v>47</v>
      </c>
      <c r="G39" s="5" t="s">
        <v>186</v>
      </c>
      <c r="J39" s="5">
        <v>1</v>
      </c>
      <c r="L39" s="5">
        <v>1</v>
      </c>
      <c r="M39" s="5" t="s">
        <v>50</v>
      </c>
      <c r="O39" s="5" t="b">
        <v>1</v>
      </c>
    </row>
    <row r="40" spans="1:16" ht="30" x14ac:dyDescent="0.25">
      <c r="A40" s="10" t="s">
        <v>55</v>
      </c>
      <c r="B40" s="5" t="s">
        <v>57</v>
      </c>
      <c r="G40" s="5" t="s">
        <v>186</v>
      </c>
    </row>
    <row r="41" spans="1:16" ht="30" x14ac:dyDescent="0.25">
      <c r="A41" s="5" t="s">
        <v>58</v>
      </c>
      <c r="B41" s="5">
        <v>1</v>
      </c>
      <c r="C41" s="5" t="s">
        <v>194</v>
      </c>
      <c r="D41" s="5" t="s">
        <v>59</v>
      </c>
      <c r="G41" s="5" t="s">
        <v>186</v>
      </c>
      <c r="L41" s="5">
        <v>1</v>
      </c>
      <c r="M41" s="5" t="s">
        <v>50</v>
      </c>
    </row>
    <row r="42" spans="1:16" ht="30" x14ac:dyDescent="0.25">
      <c r="A42" s="10" t="s">
        <v>14</v>
      </c>
      <c r="B42" s="5" t="s">
        <v>57</v>
      </c>
      <c r="G42" s="5" t="s">
        <v>186</v>
      </c>
    </row>
    <row r="43" spans="1:16" ht="18.75" x14ac:dyDescent="0.3">
      <c r="A43" s="12" t="s">
        <v>67</v>
      </c>
      <c r="B43" s="13"/>
      <c r="C43" s="13"/>
      <c r="D43" s="13"/>
      <c r="E43" s="13"/>
      <c r="F43" s="13"/>
      <c r="G43" s="13"/>
      <c r="H43" s="13"/>
      <c r="I43" s="13"/>
      <c r="J43" s="13"/>
      <c r="K43" s="13"/>
      <c r="L43" s="13"/>
      <c r="M43" s="13"/>
      <c r="N43" s="13"/>
      <c r="O43" s="14"/>
      <c r="P43" s="17"/>
    </row>
    <row r="44" spans="1:16" x14ac:dyDescent="0.25">
      <c r="A44" s="5">
        <v>1</v>
      </c>
      <c r="B44" s="5">
        <v>1</v>
      </c>
      <c r="C44" s="5" t="s">
        <v>119</v>
      </c>
      <c r="G44" s="5" t="s">
        <v>186</v>
      </c>
    </row>
    <row r="45" spans="1:16" x14ac:dyDescent="0.25">
      <c r="A45" s="5">
        <v>2</v>
      </c>
      <c r="B45" s="5">
        <v>1</v>
      </c>
      <c r="C45" s="5" t="s">
        <v>119</v>
      </c>
      <c r="G45" s="5" t="s">
        <v>186</v>
      </c>
    </row>
    <row r="46" spans="1:16" x14ac:dyDescent="0.25">
      <c r="A46" s="5">
        <v>3</v>
      </c>
      <c r="B46" s="5">
        <v>1</v>
      </c>
      <c r="C46" s="5" t="s">
        <v>119</v>
      </c>
      <c r="G46" s="5" t="s">
        <v>186</v>
      </c>
    </row>
    <row r="47" spans="1:16" x14ac:dyDescent="0.25">
      <c r="A47" s="5">
        <v>4</v>
      </c>
      <c r="B47" s="5">
        <v>1</v>
      </c>
      <c r="C47" s="5" t="s">
        <v>119</v>
      </c>
      <c r="G47" s="5" t="s">
        <v>186</v>
      </c>
    </row>
    <row r="48" spans="1:16" x14ac:dyDescent="0.25">
      <c r="A48" s="5">
        <v>5</v>
      </c>
      <c r="B48" s="5">
        <v>1</v>
      </c>
      <c r="C48" s="5" t="s">
        <v>119</v>
      </c>
      <c r="G48" s="5" t="s">
        <v>186</v>
      </c>
    </row>
    <row r="49" spans="1:8" x14ac:dyDescent="0.25">
      <c r="A49" s="5">
        <v>6</v>
      </c>
      <c r="B49" s="5">
        <v>1</v>
      </c>
      <c r="C49" s="5" t="s">
        <v>119</v>
      </c>
      <c r="G49" s="5" t="s">
        <v>186</v>
      </c>
    </row>
    <row r="50" spans="1:8" x14ac:dyDescent="0.25">
      <c r="A50" s="5">
        <v>7</v>
      </c>
      <c r="B50" s="5">
        <v>1</v>
      </c>
      <c r="C50" s="5" t="s">
        <v>119</v>
      </c>
      <c r="G50" s="5" t="s">
        <v>186</v>
      </c>
    </row>
    <row r="51" spans="1:8" x14ac:dyDescent="0.25">
      <c r="A51" s="5">
        <v>8</v>
      </c>
      <c r="B51" s="5">
        <v>1</v>
      </c>
      <c r="C51" s="5" t="s">
        <v>119</v>
      </c>
      <c r="G51" s="5" t="s">
        <v>186</v>
      </c>
    </row>
    <row r="52" spans="1:8" x14ac:dyDescent="0.25">
      <c r="A52" s="5">
        <v>9</v>
      </c>
      <c r="B52" s="5">
        <v>1</v>
      </c>
      <c r="C52" s="5" t="s">
        <v>119</v>
      </c>
      <c r="G52" s="5" t="s">
        <v>186</v>
      </c>
    </row>
    <row r="53" spans="1:8" x14ac:dyDescent="0.25">
      <c r="A53" s="5">
        <v>10</v>
      </c>
      <c r="B53" s="5">
        <v>1</v>
      </c>
      <c r="C53" s="5" t="s">
        <v>119</v>
      </c>
      <c r="G53" s="5" t="s">
        <v>186</v>
      </c>
    </row>
    <row r="54" spans="1:8" x14ac:dyDescent="0.25">
      <c r="A54" s="5">
        <v>11</v>
      </c>
      <c r="B54" s="5">
        <v>1</v>
      </c>
      <c r="C54" s="5" t="s">
        <v>119</v>
      </c>
      <c r="G54" s="5" t="s">
        <v>186</v>
      </c>
    </row>
    <row r="55" spans="1:8" x14ac:dyDescent="0.25">
      <c r="A55" s="5">
        <v>12</v>
      </c>
      <c r="B55" s="5">
        <v>1</v>
      </c>
      <c r="C55" s="5" t="s">
        <v>119</v>
      </c>
      <c r="G55" s="5" t="s">
        <v>186</v>
      </c>
    </row>
    <row r="56" spans="1:8" x14ac:dyDescent="0.25">
      <c r="A56" s="5" t="s">
        <v>68</v>
      </c>
      <c r="B56" s="5">
        <v>1</v>
      </c>
      <c r="C56" s="5" t="s">
        <v>119</v>
      </c>
      <c r="F56" s="5" t="b">
        <v>1</v>
      </c>
      <c r="G56" s="5" t="s">
        <v>186</v>
      </c>
      <c r="H56" s="5" t="b">
        <v>1</v>
      </c>
    </row>
    <row r="57" spans="1:8" x14ac:dyDescent="0.25">
      <c r="A57" s="5" t="s">
        <v>69</v>
      </c>
      <c r="B57" s="5">
        <v>1</v>
      </c>
      <c r="C57" s="5" t="s">
        <v>119</v>
      </c>
      <c r="F57" s="5" t="b">
        <v>1</v>
      </c>
      <c r="G57" s="5" t="s">
        <v>186</v>
      </c>
      <c r="H57" s="5" t="b">
        <v>1</v>
      </c>
    </row>
    <row r="58" spans="1:8" x14ac:dyDescent="0.25">
      <c r="A58" s="5" t="s">
        <v>70</v>
      </c>
      <c r="B58" s="5">
        <v>1</v>
      </c>
      <c r="C58" s="5" t="s">
        <v>119</v>
      </c>
      <c r="F58" s="5" t="b">
        <v>1</v>
      </c>
      <c r="G58" s="5" t="s">
        <v>186</v>
      </c>
      <c r="H58" s="5" t="b">
        <v>1</v>
      </c>
    </row>
    <row r="59" spans="1:8" x14ac:dyDescent="0.25">
      <c r="A59" s="5" t="s">
        <v>71</v>
      </c>
      <c r="B59" s="5">
        <v>1</v>
      </c>
      <c r="C59" s="5" t="s">
        <v>119</v>
      </c>
      <c r="F59" s="5" t="b">
        <v>1</v>
      </c>
      <c r="G59" s="5" t="s">
        <v>186</v>
      </c>
      <c r="H59" s="5" t="b">
        <v>1</v>
      </c>
    </row>
    <row r="60" spans="1:8" x14ac:dyDescent="0.25">
      <c r="A60" s="5" t="s">
        <v>72</v>
      </c>
      <c r="B60" s="5">
        <v>1</v>
      </c>
      <c r="C60" s="5" t="s">
        <v>119</v>
      </c>
      <c r="F60" s="5" t="b">
        <v>1</v>
      </c>
      <c r="G60" s="5" t="s">
        <v>186</v>
      </c>
      <c r="H60" s="5" t="b">
        <v>1</v>
      </c>
    </row>
    <row r="61" spans="1:8" x14ac:dyDescent="0.25">
      <c r="A61" s="5" t="s">
        <v>73</v>
      </c>
      <c r="B61" s="5">
        <v>1</v>
      </c>
      <c r="C61" s="5" t="s">
        <v>119</v>
      </c>
      <c r="F61" s="5" t="b">
        <v>1</v>
      </c>
      <c r="G61" s="5" t="s">
        <v>186</v>
      </c>
      <c r="H61" s="5" t="b">
        <v>1</v>
      </c>
    </row>
    <row r="62" spans="1:8" x14ac:dyDescent="0.25">
      <c r="A62" s="5" t="s">
        <v>74</v>
      </c>
      <c r="B62" s="5">
        <v>1</v>
      </c>
      <c r="C62" s="5" t="s">
        <v>119</v>
      </c>
      <c r="F62" s="5" t="b">
        <v>1</v>
      </c>
      <c r="G62" s="5" t="s">
        <v>186</v>
      </c>
      <c r="H62" s="5" t="b">
        <v>1</v>
      </c>
    </row>
    <row r="63" spans="1:8" x14ac:dyDescent="0.25">
      <c r="A63" s="5" t="s">
        <v>75</v>
      </c>
      <c r="B63" s="5">
        <v>1</v>
      </c>
      <c r="C63" s="5" t="s">
        <v>119</v>
      </c>
      <c r="F63" s="5" t="b">
        <v>1</v>
      </c>
      <c r="G63" s="5" t="s">
        <v>186</v>
      </c>
      <c r="H63" s="5" t="b">
        <v>1</v>
      </c>
    </row>
    <row r="64" spans="1:8" x14ac:dyDescent="0.25">
      <c r="A64" s="5" t="s">
        <v>76</v>
      </c>
      <c r="B64" s="5">
        <v>1</v>
      </c>
      <c r="C64" s="5" t="s">
        <v>119</v>
      </c>
      <c r="F64" s="5" t="b">
        <v>1</v>
      </c>
      <c r="G64" s="5" t="s">
        <v>186</v>
      </c>
      <c r="H64" s="5" t="b">
        <v>1</v>
      </c>
    </row>
    <row r="65" spans="1:16" x14ac:dyDescent="0.25">
      <c r="A65" s="5" t="s">
        <v>77</v>
      </c>
      <c r="B65" s="5">
        <v>1</v>
      </c>
      <c r="C65" s="5" t="s">
        <v>119</v>
      </c>
      <c r="F65" s="5" t="b">
        <v>1</v>
      </c>
      <c r="G65" s="5" t="s">
        <v>186</v>
      </c>
      <c r="H65" s="5" t="b">
        <v>1</v>
      </c>
    </row>
    <row r="66" spans="1:16" ht="18.75" customHeight="1" x14ac:dyDescent="0.3">
      <c r="A66" s="12" t="s">
        <v>83</v>
      </c>
      <c r="B66" s="13"/>
      <c r="C66" s="13"/>
      <c r="D66" s="13"/>
      <c r="E66" s="13"/>
      <c r="F66" s="13"/>
      <c r="G66" s="13"/>
      <c r="H66" s="13"/>
      <c r="I66" s="13"/>
      <c r="J66" s="13"/>
      <c r="K66" s="13"/>
      <c r="L66" s="13"/>
      <c r="M66" s="13"/>
      <c r="N66" s="13"/>
      <c r="O66" s="14"/>
      <c r="P66" s="17"/>
    </row>
    <row r="67" spans="1:16" ht="30" x14ac:dyDescent="0.25">
      <c r="A67" s="5" t="s">
        <v>78</v>
      </c>
      <c r="B67" s="5">
        <v>1</v>
      </c>
      <c r="C67" s="5" t="s">
        <v>195</v>
      </c>
      <c r="D67" s="5" t="s">
        <v>189</v>
      </c>
      <c r="F67" s="5" t="b">
        <v>1</v>
      </c>
      <c r="G67" s="5" t="s">
        <v>186</v>
      </c>
    </row>
    <row r="68" spans="1:16" ht="30" x14ac:dyDescent="0.25">
      <c r="A68" s="5" t="s">
        <v>79</v>
      </c>
      <c r="B68" s="5">
        <v>1</v>
      </c>
      <c r="C68" s="5" t="s">
        <v>195</v>
      </c>
      <c r="D68" s="5" t="s">
        <v>189</v>
      </c>
      <c r="F68" s="5" t="b">
        <v>1</v>
      </c>
      <c r="G68" s="5" t="s">
        <v>186</v>
      </c>
    </row>
    <row r="69" spans="1:16" ht="30" x14ac:dyDescent="0.25">
      <c r="A69" s="5" t="s">
        <v>80</v>
      </c>
      <c r="B69" s="5">
        <v>1</v>
      </c>
      <c r="C69" s="5" t="s">
        <v>195</v>
      </c>
      <c r="D69" s="5" t="s">
        <v>168</v>
      </c>
      <c r="F69" s="5" t="b">
        <v>1</v>
      </c>
      <c r="G69" s="5" t="s">
        <v>186</v>
      </c>
    </row>
    <row r="70" spans="1:16" ht="30" x14ac:dyDescent="0.25">
      <c r="A70" s="5" t="s">
        <v>81</v>
      </c>
      <c r="B70" s="5">
        <v>1</v>
      </c>
      <c r="C70" s="5" t="s">
        <v>195</v>
      </c>
      <c r="D70" s="5" t="s">
        <v>190</v>
      </c>
      <c r="F70" s="5" t="b">
        <v>1</v>
      </c>
      <c r="G70" s="5" t="s">
        <v>186</v>
      </c>
      <c r="I70" s="5" t="s">
        <v>198</v>
      </c>
    </row>
    <row r="71" spans="1:16" ht="30" x14ac:dyDescent="0.25">
      <c r="A71" s="5" t="s">
        <v>114</v>
      </c>
      <c r="B71" s="5">
        <v>4</v>
      </c>
      <c r="C71" s="5" t="s">
        <v>195</v>
      </c>
      <c r="D71" s="5" t="s">
        <v>191</v>
      </c>
      <c r="F71" s="5" t="b">
        <v>1</v>
      </c>
      <c r="G71" s="5" t="s">
        <v>186</v>
      </c>
    </row>
    <row r="72" spans="1:16" ht="30" x14ac:dyDescent="0.25">
      <c r="A72" s="5" t="s">
        <v>115</v>
      </c>
      <c r="B72" s="5">
        <v>1</v>
      </c>
      <c r="C72" s="5" t="s">
        <v>195</v>
      </c>
      <c r="D72" s="5" t="s">
        <v>191</v>
      </c>
      <c r="F72" s="5" t="b">
        <v>1</v>
      </c>
      <c r="G72" s="5" t="s">
        <v>186</v>
      </c>
    </row>
    <row r="73" spans="1:16" ht="30" x14ac:dyDescent="0.25">
      <c r="A73" s="5" t="s">
        <v>113</v>
      </c>
      <c r="B73" s="5">
        <v>1</v>
      </c>
      <c r="C73" s="5" t="s">
        <v>195</v>
      </c>
      <c r="D73" s="5" t="s">
        <v>191</v>
      </c>
      <c r="F73" s="5" t="b">
        <v>1</v>
      </c>
      <c r="G73" s="5" t="s">
        <v>186</v>
      </c>
    </row>
    <row r="74" spans="1:16" ht="30" x14ac:dyDescent="0.25">
      <c r="A74" s="5" t="s">
        <v>82</v>
      </c>
      <c r="B74" s="5">
        <v>1</v>
      </c>
      <c r="C74" s="5" t="s">
        <v>195</v>
      </c>
      <c r="D74" s="5" t="s">
        <v>150</v>
      </c>
      <c r="F74" s="5" t="b">
        <v>1</v>
      </c>
      <c r="G74" s="5" t="s">
        <v>186</v>
      </c>
    </row>
    <row r="75" spans="1:16" ht="30" x14ac:dyDescent="0.25">
      <c r="A75" s="5" t="s">
        <v>173</v>
      </c>
      <c r="B75" s="5">
        <v>1</v>
      </c>
      <c r="G75" s="5" t="s">
        <v>186</v>
      </c>
      <c r="I75" s="5" t="s">
        <v>196</v>
      </c>
    </row>
    <row r="76" spans="1:16" ht="30" x14ac:dyDescent="0.25">
      <c r="A76" s="5" t="s">
        <v>167</v>
      </c>
      <c r="B76" s="5">
        <v>2</v>
      </c>
      <c r="C76" s="5" t="s">
        <v>195</v>
      </c>
      <c r="D76" s="5" t="s">
        <v>192</v>
      </c>
      <c r="E76" s="5" t="s">
        <v>167</v>
      </c>
      <c r="G76" s="5" t="s">
        <v>186</v>
      </c>
      <c r="I76" s="5" t="s">
        <v>199</v>
      </c>
    </row>
    <row r="77" spans="1:16" ht="18.75" customHeight="1" x14ac:dyDescent="0.3">
      <c r="A77" s="12" t="s">
        <v>84</v>
      </c>
      <c r="B77" s="13"/>
      <c r="C77" s="13"/>
      <c r="D77" s="13"/>
      <c r="E77" s="13"/>
      <c r="F77" s="13"/>
      <c r="G77" s="13"/>
      <c r="H77" s="13"/>
      <c r="I77" s="13"/>
      <c r="J77" s="13"/>
      <c r="K77" s="13"/>
      <c r="L77" s="13"/>
      <c r="M77" s="13"/>
      <c r="N77" s="13"/>
      <c r="O77" s="14"/>
      <c r="P77" s="17"/>
    </row>
    <row r="78" spans="1:16" ht="60" x14ac:dyDescent="0.25">
      <c r="A78" s="5" t="s">
        <v>85</v>
      </c>
      <c r="B78" s="5">
        <v>1</v>
      </c>
      <c r="C78" s="5" t="s">
        <v>122</v>
      </c>
      <c r="D78" s="5" t="s">
        <v>127</v>
      </c>
      <c r="G78" s="5" t="s">
        <v>186</v>
      </c>
      <c r="I78" s="5" t="s">
        <v>174</v>
      </c>
      <c r="O78" s="5" t="b">
        <v>1</v>
      </c>
    </row>
    <row r="79" spans="1:16" ht="75" x14ac:dyDescent="0.25">
      <c r="A79" s="5" t="s">
        <v>86</v>
      </c>
      <c r="B79" s="5">
        <v>1</v>
      </c>
      <c r="C79" s="5" t="s">
        <v>122</v>
      </c>
      <c r="D79" s="5" t="s">
        <v>123</v>
      </c>
      <c r="G79" s="5" t="s">
        <v>186</v>
      </c>
      <c r="I79" s="5" t="s">
        <v>182</v>
      </c>
      <c r="O79" s="5" t="b">
        <v>1</v>
      </c>
    </row>
    <row r="80" spans="1:16" ht="60" x14ac:dyDescent="0.25">
      <c r="A80" s="5" t="s">
        <v>87</v>
      </c>
      <c r="B80" s="5">
        <v>1</v>
      </c>
      <c r="C80" s="5" t="s">
        <v>122</v>
      </c>
      <c r="D80" s="5" t="s">
        <v>123</v>
      </c>
      <c r="G80" s="5" t="s">
        <v>186</v>
      </c>
      <c r="I80" s="5" t="s">
        <v>104</v>
      </c>
      <c r="O80" s="5" t="b">
        <v>1</v>
      </c>
    </row>
    <row r="81" spans="1:16" ht="30" x14ac:dyDescent="0.25">
      <c r="A81" s="5" t="s">
        <v>102</v>
      </c>
      <c r="B81" s="5">
        <v>1</v>
      </c>
      <c r="C81" s="5" t="s">
        <v>122</v>
      </c>
      <c r="D81" s="5" t="s">
        <v>124</v>
      </c>
      <c r="E81" s="5" t="s">
        <v>140</v>
      </c>
      <c r="G81" s="5" t="s">
        <v>186</v>
      </c>
      <c r="I81" s="5" t="s">
        <v>103</v>
      </c>
      <c r="O81" s="5" t="b">
        <v>1</v>
      </c>
    </row>
    <row r="82" spans="1:16" ht="30" x14ac:dyDescent="0.25">
      <c r="A82" s="5" t="s">
        <v>100</v>
      </c>
      <c r="B82" s="5">
        <v>1</v>
      </c>
      <c r="C82" s="5" t="s">
        <v>122</v>
      </c>
      <c r="D82" s="5" t="s">
        <v>128</v>
      </c>
      <c r="F82" s="5" t="b">
        <v>1</v>
      </c>
      <c r="G82" s="5" t="s">
        <v>186</v>
      </c>
      <c r="I82" s="5" t="s">
        <v>170</v>
      </c>
    </row>
    <row r="83" spans="1:16" ht="60" x14ac:dyDescent="0.25">
      <c r="A83" s="3" t="s">
        <v>101</v>
      </c>
      <c r="B83" s="3">
        <v>1</v>
      </c>
      <c r="C83" s="5" t="s">
        <v>122</v>
      </c>
      <c r="D83" s="5" t="s">
        <v>129</v>
      </c>
      <c r="G83" s="5" t="s">
        <v>186</v>
      </c>
      <c r="I83" s="5" t="s">
        <v>171</v>
      </c>
      <c r="O83" s="5" t="b">
        <v>1</v>
      </c>
    </row>
    <row r="84" spans="1:16" ht="18.75" customHeight="1" x14ac:dyDescent="0.3">
      <c r="A84" s="12" t="s">
        <v>130</v>
      </c>
      <c r="B84" s="13"/>
      <c r="C84" s="13"/>
      <c r="D84" s="13"/>
      <c r="E84" s="13"/>
      <c r="F84" s="13"/>
      <c r="G84" s="13"/>
      <c r="H84" s="13"/>
      <c r="I84" s="13"/>
      <c r="J84" s="13"/>
      <c r="K84" s="13"/>
      <c r="L84" s="13"/>
      <c r="M84" s="13"/>
      <c r="N84" s="13"/>
      <c r="O84" s="14"/>
      <c r="P84" s="17"/>
    </row>
    <row r="85" spans="1:16" ht="51" customHeight="1" x14ac:dyDescent="0.25">
      <c r="A85" s="5" t="s">
        <v>90</v>
      </c>
      <c r="B85" s="5">
        <v>1</v>
      </c>
      <c r="C85" s="5" t="s">
        <v>93</v>
      </c>
      <c r="D85" s="5" t="s">
        <v>95</v>
      </c>
      <c r="G85" s="5" t="s">
        <v>186</v>
      </c>
    </row>
    <row r="86" spans="1:16" ht="48.75" customHeight="1" x14ac:dyDescent="0.25">
      <c r="A86" s="5" t="s">
        <v>89</v>
      </c>
      <c r="B86" s="5">
        <v>1</v>
      </c>
      <c r="C86" s="5" t="s">
        <v>93</v>
      </c>
      <c r="D86" s="5" t="s">
        <v>95</v>
      </c>
      <c r="G86" s="5" t="s">
        <v>186</v>
      </c>
      <c r="I86" s="5" t="s">
        <v>96</v>
      </c>
    </row>
    <row r="87" spans="1:16" ht="54" customHeight="1" x14ac:dyDescent="0.25">
      <c r="A87" s="5" t="s">
        <v>91</v>
      </c>
      <c r="B87" s="5">
        <v>1</v>
      </c>
      <c r="C87" s="5" t="s">
        <v>93</v>
      </c>
      <c r="D87" s="5" t="s">
        <v>97</v>
      </c>
      <c r="G87" s="5" t="s">
        <v>186</v>
      </c>
    </row>
    <row r="88" spans="1:16" ht="122.25" customHeight="1" x14ac:dyDescent="0.25">
      <c r="A88" s="5" t="s">
        <v>92</v>
      </c>
      <c r="B88" s="5">
        <v>2</v>
      </c>
      <c r="C88" s="5" t="s">
        <v>93</v>
      </c>
      <c r="D88" s="5" t="s">
        <v>132</v>
      </c>
      <c r="E88" s="5" t="s">
        <v>98</v>
      </c>
      <c r="G88" s="5" t="s">
        <v>186</v>
      </c>
      <c r="I88" s="5" t="s">
        <v>105</v>
      </c>
    </row>
    <row r="89" spans="1:16" ht="54" customHeight="1" x14ac:dyDescent="0.25">
      <c r="A89" s="5" t="s">
        <v>183</v>
      </c>
      <c r="B89" s="5">
        <v>1</v>
      </c>
      <c r="C89" s="5" t="s">
        <v>93</v>
      </c>
      <c r="G89" s="5" t="s">
        <v>186</v>
      </c>
      <c r="I89" s="5" t="s">
        <v>172</v>
      </c>
    </row>
    <row r="90" spans="1:16" ht="18.75" customHeight="1" x14ac:dyDescent="0.3">
      <c r="A90" s="12" t="s">
        <v>206</v>
      </c>
      <c r="B90" s="13"/>
      <c r="C90" s="13"/>
      <c r="D90" s="13"/>
      <c r="E90" s="13"/>
      <c r="F90" s="13"/>
      <c r="G90" s="13"/>
      <c r="H90" s="13"/>
      <c r="I90" s="13"/>
      <c r="J90" s="13"/>
      <c r="K90" s="13"/>
      <c r="L90" s="13"/>
      <c r="M90" s="13"/>
      <c r="N90" s="13"/>
      <c r="O90" s="14"/>
    </row>
    <row r="91" spans="1:16" ht="56.25" customHeight="1" x14ac:dyDescent="0.25">
      <c r="A91" s="5" t="s">
        <v>88</v>
      </c>
      <c r="B91" s="5">
        <v>3</v>
      </c>
      <c r="C91" s="5" t="s">
        <v>207</v>
      </c>
      <c r="G91" s="5" t="s">
        <v>201</v>
      </c>
      <c r="H91" s="5" t="b">
        <v>1</v>
      </c>
      <c r="I91" s="5" t="s">
        <v>200</v>
      </c>
      <c r="P91" s="5"/>
    </row>
    <row r="92" spans="1:16" ht="79.5" customHeight="1" x14ac:dyDescent="0.25">
      <c r="A92" s="5" t="s">
        <v>151</v>
      </c>
      <c r="B92" s="5">
        <v>2</v>
      </c>
      <c r="C92" s="5" t="s">
        <v>207</v>
      </c>
      <c r="G92" s="5" t="s">
        <v>201</v>
      </c>
      <c r="H92" s="5" t="b">
        <v>1</v>
      </c>
      <c r="I92" s="5" t="s">
        <v>202</v>
      </c>
      <c r="P92" s="5"/>
    </row>
    <row r="93" spans="1:16" ht="63" customHeight="1" x14ac:dyDescent="0.25">
      <c r="A93" s="5" t="s">
        <v>152</v>
      </c>
      <c r="B93" s="5">
        <v>1</v>
      </c>
      <c r="C93" s="5" t="s">
        <v>207</v>
      </c>
      <c r="G93" s="5" t="s">
        <v>201</v>
      </c>
      <c r="H93" s="5" t="b">
        <v>1</v>
      </c>
      <c r="I93" s="5" t="s">
        <v>203</v>
      </c>
      <c r="P93" s="5"/>
    </row>
    <row r="94" spans="1:16" ht="76.5" customHeight="1" x14ac:dyDescent="0.25">
      <c r="A94" s="5" t="s">
        <v>179</v>
      </c>
      <c r="B94" s="5">
        <v>1</v>
      </c>
      <c r="C94" s="5" t="s">
        <v>207</v>
      </c>
      <c r="G94" s="5" t="s">
        <v>204</v>
      </c>
      <c r="H94" s="5" t="b">
        <v>1</v>
      </c>
      <c r="I94" s="5" t="s">
        <v>205</v>
      </c>
      <c r="P94" s="5"/>
    </row>
    <row r="95" spans="1:16" ht="37.5" customHeight="1" x14ac:dyDescent="0.3">
      <c r="A95" s="12" t="s">
        <v>169</v>
      </c>
      <c r="B95" s="13"/>
      <c r="C95" s="13"/>
      <c r="D95" s="13"/>
      <c r="E95" s="13"/>
      <c r="F95" s="13"/>
      <c r="G95" s="13"/>
      <c r="H95" s="13"/>
      <c r="I95" s="13"/>
      <c r="J95" s="13"/>
      <c r="K95" s="13"/>
      <c r="L95" s="13"/>
      <c r="M95" s="13"/>
      <c r="N95" s="13"/>
      <c r="O95" s="14"/>
      <c r="P95" s="17"/>
    </row>
    <row r="96" spans="1:16" ht="45" x14ac:dyDescent="0.25">
      <c r="A96" s="5" t="s">
        <v>99</v>
      </c>
      <c r="B96" s="5">
        <v>2</v>
      </c>
      <c r="C96" s="5" t="s">
        <v>197</v>
      </c>
      <c r="G96" s="5" t="s">
        <v>208</v>
      </c>
      <c r="H96" s="5" t="b">
        <v>1</v>
      </c>
      <c r="I96" s="5" t="s">
        <v>209</v>
      </c>
    </row>
    <row r="97" spans="1:16" ht="60" x14ac:dyDescent="0.25">
      <c r="A97" s="5" t="s">
        <v>94</v>
      </c>
      <c r="B97" s="5">
        <v>1</v>
      </c>
      <c r="C97" s="5" t="s">
        <v>197</v>
      </c>
      <c r="G97" s="5" t="s">
        <v>208</v>
      </c>
      <c r="H97" s="5" t="b">
        <v>1</v>
      </c>
      <c r="I97" s="5" t="s">
        <v>210</v>
      </c>
    </row>
    <row r="98" spans="1:16" ht="60" x14ac:dyDescent="0.25">
      <c r="A98" s="5" t="s">
        <v>211</v>
      </c>
      <c r="B98" s="5">
        <v>1</v>
      </c>
      <c r="C98" s="5" t="s">
        <v>197</v>
      </c>
      <c r="G98" s="5" t="s">
        <v>208</v>
      </c>
      <c r="H98" s="5" t="b">
        <v>1</v>
      </c>
      <c r="I98" s="5" t="s">
        <v>212</v>
      </c>
    </row>
    <row r="99" spans="1:16" ht="105" x14ac:dyDescent="0.25">
      <c r="A99" s="5" t="s">
        <v>213</v>
      </c>
      <c r="B99" s="5">
        <v>1</v>
      </c>
      <c r="C99" s="5" t="s">
        <v>197</v>
      </c>
      <c r="G99" s="5" t="s">
        <v>208</v>
      </c>
      <c r="H99" s="5" t="b">
        <v>1</v>
      </c>
      <c r="I99" s="5" t="s">
        <v>214</v>
      </c>
    </row>
    <row r="100" spans="1:16" ht="180" x14ac:dyDescent="0.25">
      <c r="A100" s="5" t="s">
        <v>116</v>
      </c>
      <c r="B100" s="5">
        <v>1</v>
      </c>
      <c r="C100" s="5" t="s">
        <v>197</v>
      </c>
      <c r="G100" s="5" t="s">
        <v>208</v>
      </c>
      <c r="H100" s="5" t="b">
        <v>1</v>
      </c>
      <c r="I100" s="5" t="s">
        <v>215</v>
      </c>
    </row>
    <row r="101" spans="1:16" x14ac:dyDescent="0.25">
      <c r="A101" s="5" t="s">
        <v>225</v>
      </c>
      <c r="B101" s="5">
        <v>1</v>
      </c>
      <c r="C101" s="5" t="s">
        <v>197</v>
      </c>
    </row>
    <row r="102" spans="1:16" ht="75" x14ac:dyDescent="0.25">
      <c r="A102" s="5" t="s">
        <v>117</v>
      </c>
      <c r="B102" s="5">
        <v>1</v>
      </c>
      <c r="C102" s="5" t="s">
        <v>197</v>
      </c>
      <c r="G102" s="5" t="s">
        <v>208</v>
      </c>
      <c r="H102" s="5" t="b">
        <v>1</v>
      </c>
      <c r="I102" s="5" t="s">
        <v>217</v>
      </c>
    </row>
    <row r="103" spans="1:16" ht="37.5" customHeight="1" x14ac:dyDescent="0.3">
      <c r="A103" s="12" t="s">
        <v>175</v>
      </c>
      <c r="B103" s="13"/>
      <c r="C103" s="13"/>
      <c r="D103" s="13"/>
      <c r="E103" s="13"/>
      <c r="F103" s="13"/>
      <c r="G103" s="13"/>
      <c r="H103" s="13"/>
      <c r="I103" s="13"/>
      <c r="J103" s="13"/>
      <c r="K103" s="13"/>
      <c r="L103" s="13"/>
      <c r="M103" s="13"/>
      <c r="N103" s="13"/>
      <c r="O103" s="14"/>
      <c r="P103" s="17"/>
    </row>
    <row r="104" spans="1:16" ht="60" x14ac:dyDescent="0.25">
      <c r="A104" s="5" t="s">
        <v>177</v>
      </c>
      <c r="B104" s="5">
        <v>1</v>
      </c>
      <c r="C104" s="5" t="s">
        <v>176</v>
      </c>
      <c r="F104" s="5" t="b">
        <v>1</v>
      </c>
      <c r="G104" s="5" t="s">
        <v>186</v>
      </c>
      <c r="H104" s="5" t="b">
        <v>1</v>
      </c>
      <c r="I104" s="5" t="s">
        <v>219</v>
      </c>
    </row>
    <row r="105" spans="1:16" ht="60" x14ac:dyDescent="0.25">
      <c r="A105" s="5" t="s">
        <v>112</v>
      </c>
      <c r="B105" s="5">
        <v>1</v>
      </c>
      <c r="C105" s="5" t="s">
        <v>176</v>
      </c>
      <c r="F105" s="5" t="b">
        <v>1</v>
      </c>
      <c r="G105" s="5" t="s">
        <v>186</v>
      </c>
      <c r="H105" s="5" t="b">
        <v>1</v>
      </c>
      <c r="I105" s="5" t="s">
        <v>220</v>
      </c>
    </row>
    <row r="106" spans="1:16" ht="75" x14ac:dyDescent="0.25">
      <c r="A106" s="5" t="s">
        <v>178</v>
      </c>
      <c r="B106" s="5">
        <v>1</v>
      </c>
      <c r="C106" s="5" t="s">
        <v>176</v>
      </c>
      <c r="F106" s="5" t="b">
        <v>1</v>
      </c>
      <c r="G106" s="5" t="s">
        <v>186</v>
      </c>
      <c r="H106" s="5" t="b">
        <v>1</v>
      </c>
      <c r="I106" s="5" t="s">
        <v>221</v>
      </c>
    </row>
    <row r="107" spans="1:16" ht="75" x14ac:dyDescent="0.25">
      <c r="A107" s="5" t="s">
        <v>181</v>
      </c>
      <c r="B107" s="3">
        <v>1</v>
      </c>
      <c r="C107" s="5" t="s">
        <v>176</v>
      </c>
      <c r="F107" s="5" t="b">
        <v>1</v>
      </c>
      <c r="G107" s="5" t="s">
        <v>186</v>
      </c>
      <c r="H107" s="5" t="b">
        <v>1</v>
      </c>
      <c r="I107" s="5" t="s">
        <v>222</v>
      </c>
    </row>
    <row r="108" spans="1:16" ht="60" x14ac:dyDescent="0.25">
      <c r="A108" s="3" t="s">
        <v>218</v>
      </c>
      <c r="B108" s="3">
        <v>1</v>
      </c>
      <c r="C108" s="5" t="s">
        <v>176</v>
      </c>
      <c r="F108" s="5" t="b">
        <v>1</v>
      </c>
      <c r="G108" s="5" t="s">
        <v>186</v>
      </c>
      <c r="H108" s="5" t="b">
        <v>1</v>
      </c>
      <c r="I108" s="5" t="s">
        <v>223</v>
      </c>
    </row>
    <row r="109" spans="1:16" x14ac:dyDescent="0.25">
      <c r="A109" s="4"/>
      <c r="B109" s="4"/>
      <c r="C109" s="4"/>
    </row>
  </sheetData>
  <phoneticPr fontId="3"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9C95-B90E-439A-9559-D62B2DEDA839}">
  <dimension ref="A1:A5"/>
  <sheetViews>
    <sheetView workbookViewId="0">
      <selection activeCell="B9" sqref="B9"/>
    </sheetView>
  </sheetViews>
  <sheetFormatPr defaultRowHeight="15" x14ac:dyDescent="0.25"/>
  <cols>
    <col min="1" max="1" width="32.28515625" customWidth="1"/>
  </cols>
  <sheetData>
    <row r="1" spans="1:1" ht="18.75" x14ac:dyDescent="0.3">
      <c r="A1" s="11" t="s">
        <v>62</v>
      </c>
    </row>
    <row r="2" spans="1:1" x14ac:dyDescent="0.25">
      <c r="A2" s="6" t="s">
        <v>63</v>
      </c>
    </row>
    <row r="3" spans="1:1" x14ac:dyDescent="0.25">
      <c r="A3" s="8" t="s">
        <v>64</v>
      </c>
    </row>
    <row r="4" spans="1:1" x14ac:dyDescent="0.25">
      <c r="A4" s="9" t="s">
        <v>65</v>
      </c>
    </row>
    <row r="5" spans="1:1" x14ac:dyDescent="0.25">
      <c r="A5" s="10" t="s">
        <v>66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Card List</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Raymond</dc:creator>
  <cp:lastModifiedBy>Robert Raymond</cp:lastModifiedBy>
  <cp:lastPrinted>2026-08-12T11:20:37Z</cp:lastPrinted>
  <dcterms:created xsi:type="dcterms:W3CDTF">2026-07-08T18:59:53Z</dcterms:created>
  <dcterms:modified xsi:type="dcterms:W3CDTF">2026-08-24T19:38:28Z</dcterms:modified>
</cp:coreProperties>
</file>